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LH Solutions LLC\Bonnet Shores\2025-2026\Quarterly Financials\"/>
    </mc:Choice>
  </mc:AlternateContent>
  <xr:revisionPtr revIDLastSave="0" documentId="8_{0FCA9583-E094-4A53-A8B8-0D2CDDD293BA}" xr6:coauthVersionLast="47" xr6:coauthVersionMax="47" xr10:uidLastSave="{00000000-0000-0000-0000-000000000000}"/>
  <bookViews>
    <workbookView xWindow="1248" yWindow="1248" windowWidth="21600" windowHeight="1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3" i="1"/>
  <c r="B46" i="1"/>
  <c r="B54" i="1" s="1"/>
  <c r="B55" i="1" s="1"/>
  <c r="B62" i="1" s="1"/>
  <c r="B38" i="1"/>
  <c r="B35" i="1"/>
  <c r="B26" i="1"/>
  <c r="B17" i="1"/>
  <c r="B23" i="1" s="1"/>
  <c r="B39" i="1" s="1"/>
  <c r="B40" i="1" s="1"/>
</calcChain>
</file>

<file path=xl/sharedStrings.xml><?xml version="1.0" encoding="utf-8"?>
<sst xmlns="http://schemas.openxmlformats.org/spreadsheetml/2006/main" count="63" uniqueCount="63">
  <si>
    <t>Balance Sheet</t>
  </si>
  <si>
    <t>Bonnet Shores Fire District</t>
  </si>
  <si>
    <t>As of October 31, 2025</t>
  </si>
  <si>
    <t>Assets</t>
  </si>
  <si>
    <t>Current Assets</t>
  </si>
  <si>
    <t>Bank Accounts</t>
  </si>
  <si>
    <t>1010 Checking Account-81081961</t>
  </si>
  <si>
    <t>1020 Money Market Account-16600942</t>
  </si>
  <si>
    <t>1030 Designated Fund Acct-90555600</t>
  </si>
  <si>
    <t>1031 Community Ctr Renovation Fund</t>
  </si>
  <si>
    <t>1032 Social Activities</t>
  </si>
  <si>
    <t>1033 Bonnet Days (Camp Activities)</t>
  </si>
  <si>
    <t>1034 Hall Rental Replacement Fee</t>
  </si>
  <si>
    <t>1035 Playground</t>
  </si>
  <si>
    <t>Total for 1030 Designated Fund Acct-90555600</t>
  </si>
  <si>
    <t>1040 Capital Funds Account-90713550</t>
  </si>
  <si>
    <t>1050 Historical Comm. MM-89973019</t>
  </si>
  <si>
    <t>1060 Land Trust MM Acccount-90313320</t>
  </si>
  <si>
    <t>1070 Harbor Improvement Fund (CD)</t>
  </si>
  <si>
    <t>1090 Payroll Clearing</t>
  </si>
  <si>
    <t>Total for Bank Accounts</t>
  </si>
  <si>
    <t>Accounts Receivable</t>
  </si>
  <si>
    <t>1100 Accounts Receivable</t>
  </si>
  <si>
    <t>Total for Accounts Receivable</t>
  </si>
  <si>
    <t>Other Current Assets</t>
  </si>
  <si>
    <t>1110 Taxes Receivable</t>
  </si>
  <si>
    <t>1120 Mooring Fees Receivable</t>
  </si>
  <si>
    <t>1130 State Grant Receivable</t>
  </si>
  <si>
    <t>1160 Prepaid Expenses</t>
  </si>
  <si>
    <t>1210 Inventory Asset</t>
  </si>
  <si>
    <t>1215 Sanitation Cart Inventory</t>
  </si>
  <si>
    <t>1220 Recycle Bin Inventory</t>
  </si>
  <si>
    <t>Total for 1210 Inventory Asset</t>
  </si>
  <si>
    <t>1499 Undeposited Funds</t>
  </si>
  <si>
    <t>Inventory Asset-1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</si>
  <si>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</si>
  <si>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</si>
  <si>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</si>
  <si>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</si>
  <si>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</si>
  <si>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</si>
  <si>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</si>
  <si>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2100 Accounts Payable</t>
  </si>
  <si>
    <t>Total for Accounts Payable</t>
  </si>
  <si>
    <t>Other Current Liabilities</t>
  </si>
  <si>
    <t>2110 Payroll Liabilities</t>
  </si>
  <si>
    <t>2130 Hall Rental Refunds Payable</t>
  </si>
  <si>
    <t>2199 Other Current Liability</t>
  </si>
  <si>
    <t>2200 Line of Credit Payable</t>
  </si>
  <si>
    <t>2300 Deferred Income</t>
  </si>
  <si>
    <t>Total for Other Current Liabilities</t>
  </si>
  <si>
    <t>Total for Current Liabilities</t>
  </si>
  <si>
    <t>Total for Liabilities</t>
  </si>
  <si>
    <t>Equity</t>
  </si>
  <si>
    <t>3000 Fund Transfers</t>
  </si>
  <si>
    <t>3001 Carry Forward Surplus</t>
  </si>
  <si>
    <t>3900 Retained Earnings</t>
  </si>
  <si>
    <t>Net Income</t>
  </si>
  <si>
    <t>Total for Equity</t>
  </si>
  <si>
    <t>Total for Liabilities and Equity</t>
  </si>
  <si>
    <t>Distribution account</t>
  </si>
  <si>
    <t>Total</t>
  </si>
  <si>
    <t>Accrual Basis Wednesday, March 18, 2026 06:02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</si>
</sst>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66"/>
  <sheetViews>
    <sheetView tabSelected="1" workbookViewId="0">
      <selection sqref="A1:B1"/>
    </sheetView>
  </sheetViews>
  <sheetFormatPr defaultColWidth="11.25" defaultRowHeight="15.75" outlineLevelRow="4" x14ac:dyDescent="0.25"/>
  <cols>
    <col min="1" max="1" width="38.5" style="15" customWidth="1"/>
    <col min="2" max="2" width="16.125" style="15" customWidth="1"/>
  </cols>
  <sheetData>
    <row r="1" spans="1:2" x14ac:dyDescent="0.25">
      <c r="A1" s="5" t="s">
        <v>0</v>
      </c>
      <c r="B1" s="4"/>
    </row>
    <row r="2" spans="1:2" x14ac:dyDescent="0.25">
      <c r="A2" s="3" t="s">
        <v>1</v>
      </c>
      <c r="B2" s="4"/>
    </row>
    <row r="3" spans="1:2" x14ac:dyDescent="0.25">
      <c r="A3" s="2" t="s">
        <v>2</v>
      </c>
      <c r="B3" s="4"/>
    </row>
    <row r="5" spans="1:2" x14ac:dyDescent="0.25">
      <c r="A5" s="16" t="s">
        <v>60</v>
      </c>
      <c r="B5" s="16" t="s">
        <v>61</v>
      </c>
    </row>
    <row r="6" spans="1:2" x14ac:dyDescent="0.25">
      <c r="A6" s="6" t="s">
        <v>3</v>
      </c>
    </row>
    <row r="7" spans="1:2" outlineLevel="1" x14ac:dyDescent="0.25">
      <c r="A7" s="7" t="s">
        <v>4</v>
      </c>
    </row>
    <row r="8" spans="1:2" outlineLevel="2" x14ac:dyDescent="0.25">
      <c r="A8" s="8" t="s">
        <v>5</v>
      </c>
    </row>
    <row r="9" spans="1:2" outlineLevel="3" x14ac:dyDescent="0.25">
      <c r="A9" s="9" t="s">
        <v>6</v>
      </c>
      <c r="B9" s="17">
        <v>31192.13</v>
      </c>
    </row>
    <row r="10" spans="1:2" outlineLevel="3" x14ac:dyDescent="0.25">
      <c r="A10" s="9" t="s">
        <v>7</v>
      </c>
      <c r="B10" s="17">
        <v>372951.92</v>
      </c>
    </row>
    <row r="11" spans="1:2" outlineLevel="3" x14ac:dyDescent="0.25">
      <c r="A11" s="9" t="s">
        <v>8</v>
      </c>
      <c r="B11" s="17">
        <v>0</v>
      </c>
    </row>
    <row r="12" spans="1:2" outlineLevel="4" x14ac:dyDescent="0.25">
      <c r="A12" s="10" t="s">
        <v>9</v>
      </c>
      <c r="B12" s="17">
        <v>0</v>
      </c>
    </row>
    <row r="13" spans="1:2" outlineLevel="4" x14ac:dyDescent="0.25">
      <c r="A13" s="10" t="s">
        <v>10</v>
      </c>
      <c r="B13" s="17">
        <v>0</v>
      </c>
    </row>
    <row r="14" spans="1:2" outlineLevel="4" x14ac:dyDescent="0.25">
      <c r="A14" s="10" t="s">
        <v>11</v>
      </c>
      <c r="B14" s="17">
        <v>0</v>
      </c>
    </row>
    <row r="15" spans="1:2" outlineLevel="4" x14ac:dyDescent="0.25">
      <c r="A15" s="10" t="s">
        <v>12</v>
      </c>
      <c r="B15" s="17">
        <v>0</v>
      </c>
    </row>
    <row r="16" spans="1:2" outlineLevel="4" x14ac:dyDescent="0.25">
      <c r="A16" s="10" t="s">
        <v>13</v>
      </c>
      <c r="B16" s="17">
        <v>0</v>
      </c>
    </row>
    <row r="17" spans="1:2" outlineLevel="3" x14ac:dyDescent="0.25">
      <c r="A17" s="11" t="s">
        <v>14</v>
      </c>
      <c r="B17" s="18">
        <f>B11+B12+B13+B14+B15+B16</f>
        <v>0</v>
      </c>
    </row>
    <row r="18" spans="1:2" outlineLevel="3" x14ac:dyDescent="0.25">
      <c r="A18" s="9" t="s">
        <v>15</v>
      </c>
      <c r="B18" s="17">
        <v>125737.36</v>
      </c>
    </row>
    <row r="19" spans="1:2" outlineLevel="3" x14ac:dyDescent="0.25">
      <c r="A19" s="9" t="s">
        <v>16</v>
      </c>
      <c r="B19" s="17">
        <v>0</v>
      </c>
    </row>
    <row r="20" spans="1:2" outlineLevel="3" x14ac:dyDescent="0.25">
      <c r="A20" s="9" t="s">
        <v>17</v>
      </c>
      <c r="B20" s="17">
        <v>5215.92</v>
      </c>
    </row>
    <row r="21" spans="1:2" outlineLevel="3" x14ac:dyDescent="0.25">
      <c r="A21" s="9" t="s">
        <v>18</v>
      </c>
      <c r="B21" s="17">
        <v>32054.77</v>
      </c>
    </row>
    <row r="22" spans="1:2" outlineLevel="3" x14ac:dyDescent="0.25">
      <c r="A22" s="9" t="s">
        <v>19</v>
      </c>
      <c r="B22" s="17">
        <v>0</v>
      </c>
    </row>
    <row r="23" spans="1:2" outlineLevel="2" x14ac:dyDescent="0.25">
      <c r="A23" s="12" t="s">
        <v>20</v>
      </c>
      <c r="B23" s="18">
        <f>B8+B9+B10+B17+B18+B19+B20+B21+B22</f>
        <v>567152.10000000009</v>
      </c>
    </row>
    <row r="24" spans="1:2" outlineLevel="2" x14ac:dyDescent="0.25">
      <c r="A24" s="8" t="s">
        <v>21</v>
      </c>
    </row>
    <row r="25" spans="1:2" outlineLevel="3" x14ac:dyDescent="0.25">
      <c r="A25" s="9" t="s">
        <v>22</v>
      </c>
      <c r="B25" s="17">
        <v>0</v>
      </c>
    </row>
    <row r="26" spans="1:2" outlineLevel="2" x14ac:dyDescent="0.25">
      <c r="A26" s="12" t="s">
        <v>23</v>
      </c>
      <c r="B26" s="18">
        <f>B24+B25</f>
        <v>0</v>
      </c>
    </row>
    <row r="27" spans="1:2" outlineLevel="2" x14ac:dyDescent="0.25">
      <c r="A27" s="8" t="s">
        <v>24</v>
      </c>
    </row>
    <row r="28" spans="1:2" outlineLevel="3" x14ac:dyDescent="0.25">
      <c r="A28" s="9" t="s">
        <v>25</v>
      </c>
      <c r="B28" s="17">
        <v>0</v>
      </c>
    </row>
    <row r="29" spans="1:2" outlineLevel="3" x14ac:dyDescent="0.25">
      <c r="A29" s="9" t="s">
        <v>26</v>
      </c>
      <c r="B29" s="17">
        <v>0</v>
      </c>
    </row>
    <row r="30" spans="1:2" outlineLevel="3" x14ac:dyDescent="0.25">
      <c r="A30" s="9" t="s">
        <v>27</v>
      </c>
      <c r="B30" s="17">
        <v>0</v>
      </c>
    </row>
    <row r="31" spans="1:2" outlineLevel="3" x14ac:dyDescent="0.25">
      <c r="A31" s="9" t="s">
        <v>28</v>
      </c>
      <c r="B31" s="17">
        <v>0</v>
      </c>
    </row>
    <row r="32" spans="1:2" outlineLevel="3" x14ac:dyDescent="0.25">
      <c r="A32" s="9" t="s">
        <v>29</v>
      </c>
      <c r="B32" s="19"/>
    </row>
    <row r="33" spans="1:2" outlineLevel="4" x14ac:dyDescent="0.25">
      <c r="A33" s="10" t="s">
        <v>30</v>
      </c>
      <c r="B33" s="17">
        <v>3232.94</v>
      </c>
    </row>
    <row r="34" spans="1:2" outlineLevel="4" x14ac:dyDescent="0.25">
      <c r="A34" s="10" t="s">
        <v>31</v>
      </c>
      <c r="B34" s="17">
        <v>-1040</v>
      </c>
    </row>
    <row r="35" spans="1:2" outlineLevel="3" x14ac:dyDescent="0.25">
      <c r="A35" s="11" t="s">
        <v>32</v>
      </c>
      <c r="B35" s="18">
        <f>B32+B33+B34</f>
        <v>2192.94</v>
      </c>
    </row>
    <row r="36" spans="1:2" outlineLevel="3" x14ac:dyDescent="0.25">
      <c r="A36" s="9" t="s">
        <v>33</v>
      </c>
      <c r="B36" s="17">
        <v>0</v>
      </c>
    </row>
    <row r="37" spans="1:2" outlineLevel="3" x14ac:dyDescent="0.25">
      <c r="A37" s="9" t="s">
        <v>34</v>
      </c>
      <c r="B37" s="17">
        <v>0</v>
      </c>
    </row>
    <row r="38" spans="1:2" outlineLevel="2" x14ac:dyDescent="0.25">
      <c r="A38" s="12" t="s">
        <v>35</v>
      </c>
      <c r="B38" s="18">
        <f>B27+B28+B29+B30+B31+B35+B36+B37</f>
        <v>2192.94</v>
      </c>
    </row>
    <row r="39" spans="1:2" outlineLevel="1" x14ac:dyDescent="0.25">
      <c r="A39" s="13" t="s">
        <v>36</v>
      </c>
      <c r="B39" s="18">
        <f>B7+B23+B26+B38</f>
        <v>569345.04</v>
      </c>
    </row>
    <row r="40" spans="1:2" x14ac:dyDescent="0.25">
      <c r="A40" s="14" t="s">
        <v>37</v>
      </c>
      <c r="B40" s="18">
        <f>B39</f>
        <v>569345.04</v>
      </c>
    </row>
    <row r="41" spans="1:2" x14ac:dyDescent="0.25">
      <c r="A41" s="6" t="s">
        <v>38</v>
      </c>
    </row>
    <row r="42" spans="1:2" outlineLevel="1" x14ac:dyDescent="0.25">
      <c r="A42" s="7" t="s">
        <v>39</v>
      </c>
    </row>
    <row r="43" spans="1:2" outlineLevel="2" x14ac:dyDescent="0.25">
      <c r="A43" s="8" t="s">
        <v>40</v>
      </c>
    </row>
    <row r="44" spans="1:2" outlineLevel="3" x14ac:dyDescent="0.25">
      <c r="A44" s="9" t="s">
        <v>41</v>
      </c>
    </row>
    <row r="45" spans="1:2" outlineLevel="4" x14ac:dyDescent="0.25">
      <c r="A45" s="10" t="s">
        <v>42</v>
      </c>
      <c r="B45" s="17">
        <v>33201.11</v>
      </c>
    </row>
    <row r="46" spans="1:2" outlineLevel="3" x14ac:dyDescent="0.25">
      <c r="A46" s="11" t="s">
        <v>43</v>
      </c>
      <c r="B46" s="18">
        <f>B44+B45</f>
        <v>33201.11</v>
      </c>
    </row>
    <row r="47" spans="1:2" outlineLevel="3" x14ac:dyDescent="0.25">
      <c r="A47" s="9" t="s">
        <v>44</v>
      </c>
    </row>
    <row r="48" spans="1:2" outlineLevel="4" x14ac:dyDescent="0.25">
      <c r="A48" s="10" t="s">
        <v>45</v>
      </c>
      <c r="B48" s="17">
        <v>0</v>
      </c>
    </row>
    <row r="49" spans="1:2" outlineLevel="4" x14ac:dyDescent="0.25">
      <c r="A49" s="10" t="s">
        <v>46</v>
      </c>
      <c r="B49" s="17">
        <v>0</v>
      </c>
    </row>
    <row r="50" spans="1:2" outlineLevel="4" x14ac:dyDescent="0.25">
      <c r="A50" s="10" t="s">
        <v>47</v>
      </c>
      <c r="B50" s="17">
        <v>0</v>
      </c>
    </row>
    <row r="51" spans="1:2" outlineLevel="4" x14ac:dyDescent="0.25">
      <c r="A51" s="10" t="s">
        <v>48</v>
      </c>
      <c r="B51" s="17">
        <v>0</v>
      </c>
    </row>
    <row r="52" spans="1:2" outlineLevel="4" x14ac:dyDescent="0.25">
      <c r="A52" s="10" t="s">
        <v>49</v>
      </c>
      <c r="B52" s="17">
        <v>0</v>
      </c>
    </row>
    <row r="53" spans="1:2" outlineLevel="3" x14ac:dyDescent="0.25">
      <c r="A53" s="11" t="s">
        <v>50</v>
      </c>
      <c r="B53" s="18">
        <f>B47+B48+B49+B50+B51+B52</f>
        <v>0</v>
      </c>
    </row>
    <row r="54" spans="1:2" outlineLevel="2" x14ac:dyDescent="0.25">
      <c r="A54" s="12" t="s">
        <v>51</v>
      </c>
      <c r="B54" s="18">
        <f>B43+B46+B53</f>
        <v>33201.11</v>
      </c>
    </row>
    <row r="55" spans="1:2" outlineLevel="1" x14ac:dyDescent="0.25">
      <c r="A55" s="13" t="s">
        <v>52</v>
      </c>
      <c r="B55" s="18">
        <f>B42+B54</f>
        <v>33201.11</v>
      </c>
    </row>
    <row r="56" spans="1:2" outlineLevel="1" x14ac:dyDescent="0.25">
      <c r="A56" s="7" t="s">
        <v>53</v>
      </c>
    </row>
    <row r="57" spans="1:2" outlineLevel="2" x14ac:dyDescent="0.25">
      <c r="A57" s="8" t="s">
        <v>54</v>
      </c>
      <c r="B57" s="17">
        <v>0</v>
      </c>
    </row>
    <row r="58" spans="1:2" outlineLevel="2" x14ac:dyDescent="0.25">
      <c r="A58" s="8" t="s">
        <v>55</v>
      </c>
      <c r="B58" s="17">
        <v>0</v>
      </c>
    </row>
    <row r="59" spans="1:2" outlineLevel="2" x14ac:dyDescent="0.25">
      <c r="A59" s="8" t="s">
        <v>56</v>
      </c>
      <c r="B59" s="17">
        <v>320089.41999999859</v>
      </c>
    </row>
    <row r="60" spans="1:2" outlineLevel="2" x14ac:dyDescent="0.25">
      <c r="A60" s="8" t="s">
        <v>57</v>
      </c>
      <c r="B60" s="17">
        <v>216054.51000000004</v>
      </c>
    </row>
    <row r="61" spans="1:2" outlineLevel="1" x14ac:dyDescent="0.25">
      <c r="A61" s="13" t="s">
        <v>58</v>
      </c>
      <c r="B61" s="18">
        <f>B56+B57+B58+B59+B60</f>
        <v>536143.92999999865</v>
      </c>
    </row>
    <row r="62" spans="1:2" x14ac:dyDescent="0.25">
      <c r="A62" s="14" t="s">
        <v>59</v>
      </c>
      <c r="B62" s="18">
        <f>B55+B61</f>
        <v>569345.03999999864</v>
      </c>
    </row>
    <row r="66" spans="1:2" x14ac:dyDescent="0.25">
      <c r="A66" s="1" t="s">
        <v>62</v>
      </c>
      <c r="B66" s="4"/>
    </row>
  </sheetData>
  <mergeCells count="4">
    <mergeCell ref="A1:B1"/>
    <mergeCell ref="A2:B2"/>
    <mergeCell ref="A3:B3"/>
    <mergeCell ref="A66:B6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Christina Hilton</cp:lastModifiedBy>
  <dcterms:created xsi:type="dcterms:W3CDTF">2022-03-24T08:55:57Z</dcterms:created>
  <dcterms:modified xsi:type="dcterms:W3CDTF">2026-03-18T18:03:25Z</dcterms:modified>
  <cp:category/>
</cp:coreProperties>
</file>